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'List1'!$A$1:$F$66</definedName>
  </definedNames>
  <calcPr fullCalcOnLoad="1"/>
</workbook>
</file>

<file path=xl/sharedStrings.xml><?xml version="1.0" encoding="utf-8"?>
<sst xmlns="http://schemas.openxmlformats.org/spreadsheetml/2006/main" count="70" uniqueCount="59">
  <si>
    <t>1. Příjmy</t>
  </si>
  <si>
    <t>Schváleno:</t>
  </si>
  <si>
    <t>Upraveno:</t>
  </si>
  <si>
    <t>Upravený rozpočet:</t>
  </si>
  <si>
    <t xml:space="preserve">2. Výdaje </t>
  </si>
  <si>
    <t>Popis úpravy:</t>
  </si>
  <si>
    <t xml:space="preserve"> </t>
  </si>
  <si>
    <t>Příjmy upravené:</t>
  </si>
  <si>
    <t>Výdaje upravené:</t>
  </si>
  <si>
    <t>Přebytek z minulých let ZBÚ:</t>
  </si>
  <si>
    <t>Hodnota:</t>
  </si>
  <si>
    <t>PARA:</t>
  </si>
  <si>
    <t>Název PARA:</t>
  </si>
  <si>
    <t>3. Saldo rozpočtu</t>
  </si>
  <si>
    <t>4. Financování</t>
  </si>
  <si>
    <t>splátky dlouhodobých půjček HÚ 12 b.j.</t>
  </si>
  <si>
    <t>splátky dlohodbých půjček Lesoškolky</t>
  </si>
  <si>
    <t>Financování celkem</t>
  </si>
  <si>
    <t>Příjmy</t>
  </si>
  <si>
    <t>Výdaje</t>
  </si>
  <si>
    <t>Financování</t>
  </si>
  <si>
    <t>Zapojení přebytku hospodaření z minulých let ZBÚ</t>
  </si>
  <si>
    <t>Rozpočtový schodek/přebytek</t>
  </si>
  <si>
    <t>Bilance rozpočtu</t>
  </si>
  <si>
    <t>Zpracoval:</t>
  </si>
  <si>
    <t>rozpočtový schodek</t>
  </si>
  <si>
    <t>financování</t>
  </si>
  <si>
    <t>Rozpočet obce Albrechtice nad Orlicí 2015</t>
  </si>
  <si>
    <t>5. Úhrada rozpočtového schodku a financování</t>
  </si>
  <si>
    <t xml:space="preserve">Zapojení přebytku hospodaření </t>
  </si>
  <si>
    <t>splátky dlouhodobých půjček-náves</t>
  </si>
  <si>
    <t>Zapojení přebytku hospodaření hospodaření z min. let-ZBÚ</t>
  </si>
  <si>
    <t>6. Bilance přebytku hospodaření z minulých let na ZBÚ</t>
  </si>
  <si>
    <t>Zůstatek přebytku hospodaření - ZBÚ</t>
  </si>
  <si>
    <t>Požární ochrana</t>
  </si>
  <si>
    <t>Bytové hospodářství</t>
  </si>
  <si>
    <t>Sběr a odvoz ostatních odpadů</t>
  </si>
  <si>
    <t>7. Bilance rozpočtu</t>
  </si>
  <si>
    <t>Komunální služby a územní rozvoj</t>
  </si>
  <si>
    <t>Odvádění a čištění odpadních vod</t>
  </si>
  <si>
    <t>Úprava rozpočtu č. 4/2015</t>
  </si>
  <si>
    <t xml:space="preserve">Příloha č. </t>
  </si>
  <si>
    <t>Schváleno zastupitelstvem obce dne 21.10. 2015 usnesením č.XXX /X/2015</t>
  </si>
  <si>
    <t>individuální invest.dotace fyz.osobě na poř. ČOV</t>
  </si>
  <si>
    <t>navýšení položky likv.KO bio</t>
  </si>
  <si>
    <t>příjmy ze služeb k nájmu BP,přijaté nekap.příspěvky</t>
  </si>
  <si>
    <t>Pohřebnictví</t>
  </si>
  <si>
    <t>příjmy z hrob.míst a služeb</t>
  </si>
  <si>
    <t>Kom.služby a úz.rozvoj</t>
  </si>
  <si>
    <t>příjmy z nájmu pozemku Kenvi</t>
  </si>
  <si>
    <t>Ostatní nakládání s odpady</t>
  </si>
  <si>
    <t>sankční platby př. od státu</t>
  </si>
  <si>
    <t>navýšení rezervy+ spotřeba PHM</t>
  </si>
  <si>
    <t>Silnice</t>
  </si>
  <si>
    <t>projektová dokumentace Květná-úhrada až v roce 2016</t>
  </si>
  <si>
    <t>Nebytové hospodářství</t>
  </si>
  <si>
    <t>nespecifikované rezervy</t>
  </si>
  <si>
    <t>nákup pozemků ČEZ Distribuce+Sluka Pavel,Čtvrtečka Vladimír, dešťové svody v č.p.384-hospod.objekt na návsi</t>
  </si>
  <si>
    <t>Jaromír Kratěna, Ivona Voborníková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</si>
</sst>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4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130" workbookViewId="0" topLeftCell="A1">
      <selection activeCell="A5" sqref="A5:F5"/>
    </sheetView>
  </sheetViews>
  <sheetFormatPr defaultColWidth="9.140625" defaultRowHeight="12.75"/>
  <cols>
    <col min="1" max="1" width="11.8515625" style="0" bestFit="1" customWidth="1"/>
    <col min="2" max="2" width="5.140625" style="0" customWidth="1"/>
    <col min="3" max="3" width="27.28125" style="0" customWidth="1"/>
    <col min="4" max="4" width="10.140625" style="0" customWidth="1"/>
    <col min="5" max="5" width="14.8515625" style="0" customWidth="1"/>
    <col min="6" max="6" width="11.7109375" style="0" customWidth="1"/>
    <col min="7" max="7" width="19.57421875" style="0" customWidth="1"/>
    <col min="8" max="8" width="11.00390625" style="0" bestFit="1" customWidth="1"/>
  </cols>
  <sheetData>
    <row r="1" spans="1:6" ht="15.75">
      <c r="A1" s="39" t="s">
        <v>27</v>
      </c>
      <c r="B1" s="39"/>
      <c r="C1" s="39"/>
      <c r="D1" s="39"/>
      <c r="E1" s="39"/>
      <c r="F1" s="39"/>
    </row>
    <row r="2" spans="1:7" ht="15.75">
      <c r="A2" s="39" t="s">
        <v>40</v>
      </c>
      <c r="B2" s="39"/>
      <c r="C2" s="39"/>
      <c r="D2" s="39"/>
      <c r="E2" s="39"/>
      <c r="F2" s="39"/>
      <c r="G2" t="s">
        <v>6</v>
      </c>
    </row>
    <row r="3" spans="1:6" ht="15.75">
      <c r="A3" s="40">
        <v>42298</v>
      </c>
      <c r="B3" s="39"/>
      <c r="C3" s="39"/>
      <c r="D3" s="39"/>
      <c r="E3" s="39"/>
      <c r="F3" s="39"/>
    </row>
    <row r="4" spans="1:7" ht="11.25" customHeight="1">
      <c r="A4" s="41" t="s">
        <v>41</v>
      </c>
      <c r="B4" s="41"/>
      <c r="C4" s="41"/>
      <c r="D4" s="41"/>
      <c r="E4" s="41"/>
      <c r="F4" s="41"/>
      <c r="G4" s="1"/>
    </row>
    <row r="5" spans="1:7" ht="16.5" customHeight="1">
      <c r="A5" s="41" t="s">
        <v>42</v>
      </c>
      <c r="B5" s="41"/>
      <c r="C5" s="41"/>
      <c r="D5" s="41"/>
      <c r="E5" s="41"/>
      <c r="F5" s="41"/>
      <c r="G5" s="1"/>
    </row>
    <row r="6" ht="6.75" customHeight="1"/>
    <row r="7" ht="14.25" customHeight="1">
      <c r="A7" s="2" t="s">
        <v>0</v>
      </c>
    </row>
    <row r="8" spans="1:5" ht="15.75">
      <c r="A8" s="2"/>
      <c r="B8" t="s">
        <v>1</v>
      </c>
      <c r="E8" s="3">
        <v>12199698</v>
      </c>
    </row>
    <row r="9" spans="1:5" ht="15.75">
      <c r="A9" s="2"/>
      <c r="B9" t="s">
        <v>2</v>
      </c>
      <c r="E9" s="30">
        <f>SUM(A13:A17)</f>
        <v>11685</v>
      </c>
    </row>
    <row r="10" spans="1:8" ht="15.75">
      <c r="A10" s="2"/>
      <c r="B10" s="2" t="s">
        <v>3</v>
      </c>
      <c r="C10" s="2"/>
      <c r="D10" s="2"/>
      <c r="E10" s="4">
        <f>SUM(E8:E9)</f>
        <v>12211383</v>
      </c>
      <c r="G10" t="s">
        <v>6</v>
      </c>
      <c r="H10" s="3" t="s">
        <v>6</v>
      </c>
    </row>
    <row r="11" spans="1:8" ht="13.5" customHeight="1">
      <c r="A11" s="2"/>
      <c r="E11" s="3"/>
      <c r="H11" t="s">
        <v>6</v>
      </c>
    </row>
    <row r="12" spans="1:8" ht="12.75">
      <c r="A12" s="5" t="s">
        <v>10</v>
      </c>
      <c r="B12" s="5" t="s">
        <v>11</v>
      </c>
      <c r="C12" s="5" t="s">
        <v>12</v>
      </c>
      <c r="D12" s="37" t="s">
        <v>5</v>
      </c>
      <c r="E12" s="38"/>
      <c r="F12" s="38"/>
      <c r="H12" s="3" t="s">
        <v>6</v>
      </c>
    </row>
    <row r="13" spans="1:8" ht="12.75" customHeight="1">
      <c r="A13" s="10">
        <v>4391</v>
      </c>
      <c r="B13" s="12">
        <v>3612</v>
      </c>
      <c r="C13" s="12" t="s">
        <v>35</v>
      </c>
      <c r="D13" s="44" t="s">
        <v>45</v>
      </c>
      <c r="E13" s="44"/>
      <c r="F13" s="44"/>
      <c r="H13" s="3"/>
    </row>
    <row r="14" spans="1:8" ht="13.5" customHeight="1">
      <c r="A14" s="10">
        <v>1044</v>
      </c>
      <c r="B14" s="12">
        <v>3632</v>
      </c>
      <c r="C14" s="12" t="s">
        <v>46</v>
      </c>
      <c r="D14" s="44" t="s">
        <v>47</v>
      </c>
      <c r="E14" s="44"/>
      <c r="F14" s="44"/>
      <c r="H14" s="3"/>
    </row>
    <row r="15" spans="1:8" ht="12.75" customHeight="1">
      <c r="A15" s="10">
        <v>2500</v>
      </c>
      <c r="B15" s="12">
        <v>3639</v>
      </c>
      <c r="C15" s="12" t="s">
        <v>48</v>
      </c>
      <c r="D15" s="44" t="s">
        <v>49</v>
      </c>
      <c r="E15" s="44"/>
      <c r="F15" s="44"/>
      <c r="H15" s="3"/>
    </row>
    <row r="16" spans="1:8" ht="12.75">
      <c r="A16" s="10">
        <v>3750</v>
      </c>
      <c r="B16" s="52">
        <v>3729</v>
      </c>
      <c r="C16" s="12" t="s">
        <v>50</v>
      </c>
      <c r="D16" s="44" t="s">
        <v>51</v>
      </c>
      <c r="E16" s="44"/>
      <c r="F16" s="44"/>
      <c r="H16" s="3"/>
    </row>
    <row r="17" spans="1:8" ht="12.75" customHeight="1">
      <c r="A17" s="10"/>
      <c r="B17" s="12"/>
      <c r="C17" s="12"/>
      <c r="D17" s="42"/>
      <c r="E17" s="45"/>
      <c r="F17" s="45"/>
      <c r="H17" s="3"/>
    </row>
    <row r="18" spans="1:7" ht="6.75" customHeight="1">
      <c r="A18" s="12"/>
      <c r="B18" s="12"/>
      <c r="C18" s="51"/>
      <c r="D18" s="43"/>
      <c r="E18" s="43"/>
      <c r="G18" s="3"/>
    </row>
    <row r="19" spans="1:5" ht="15.75">
      <c r="A19" s="2" t="s">
        <v>4</v>
      </c>
      <c r="E19" s="3"/>
    </row>
    <row r="20" spans="1:5" ht="15.75">
      <c r="A20" s="2"/>
      <c r="B20" t="s">
        <v>1</v>
      </c>
      <c r="E20" s="3">
        <v>14222426</v>
      </c>
    </row>
    <row r="21" spans="1:5" ht="15.75">
      <c r="A21" s="2"/>
      <c r="B21" t="s">
        <v>2</v>
      </c>
      <c r="E21" s="30">
        <f>SUM(A25:A31)</f>
        <v>30000</v>
      </c>
    </row>
    <row r="22" spans="1:5" ht="14.25" customHeight="1">
      <c r="A22" s="2"/>
      <c r="B22" s="2" t="s">
        <v>3</v>
      </c>
      <c r="C22" s="2"/>
      <c r="D22" s="2"/>
      <c r="E22" s="4">
        <f>SUM(E20:E21)</f>
        <v>14252426</v>
      </c>
    </row>
    <row r="23" spans="1:5" ht="9" customHeight="1">
      <c r="A23" s="2"/>
      <c r="B23" s="2"/>
      <c r="C23" s="2"/>
      <c r="D23" s="2"/>
      <c r="E23" s="4"/>
    </row>
    <row r="24" spans="1:6" ht="12" customHeight="1">
      <c r="A24" s="5" t="s">
        <v>10</v>
      </c>
      <c r="B24" s="5" t="s">
        <v>11</v>
      </c>
      <c r="C24" s="5" t="s">
        <v>12</v>
      </c>
      <c r="D24" s="37" t="s">
        <v>5</v>
      </c>
      <c r="E24" s="38"/>
      <c r="F24" s="38"/>
    </row>
    <row r="25" spans="1:8" ht="24" customHeight="1">
      <c r="A25" s="32">
        <v>-155000</v>
      </c>
      <c r="B25" s="33">
        <v>2212</v>
      </c>
      <c r="C25" s="32" t="s">
        <v>53</v>
      </c>
      <c r="D25" s="46" t="s">
        <v>54</v>
      </c>
      <c r="E25" s="43"/>
      <c r="F25" s="43"/>
      <c r="G25" s="14"/>
      <c r="H25" s="14"/>
    </row>
    <row r="26" spans="1:8" ht="12" customHeight="1">
      <c r="A26" s="32">
        <v>30000</v>
      </c>
      <c r="B26" s="31">
        <v>2321</v>
      </c>
      <c r="C26" s="31" t="s">
        <v>39</v>
      </c>
      <c r="D26" s="34" t="s">
        <v>43</v>
      </c>
      <c r="E26" s="35"/>
      <c r="F26" s="36"/>
      <c r="G26" s="14"/>
      <c r="H26" s="14"/>
    </row>
    <row r="27" spans="1:8" ht="36.75" customHeight="1">
      <c r="A27" s="32">
        <v>125000</v>
      </c>
      <c r="B27" s="31">
        <v>3639</v>
      </c>
      <c r="C27" s="31" t="s">
        <v>38</v>
      </c>
      <c r="D27" s="42" t="s">
        <v>57</v>
      </c>
      <c r="E27" s="43"/>
      <c r="F27" s="43"/>
      <c r="G27" s="14"/>
      <c r="H27" s="14"/>
    </row>
    <row r="28" spans="1:8" ht="12" customHeight="1">
      <c r="A28" s="32">
        <v>10000</v>
      </c>
      <c r="B28" s="33">
        <v>3723</v>
      </c>
      <c r="C28" s="32" t="s">
        <v>36</v>
      </c>
      <c r="D28" s="48" t="s">
        <v>44</v>
      </c>
      <c r="E28" s="38"/>
      <c r="F28" s="38"/>
      <c r="G28" s="14"/>
      <c r="H28" s="14"/>
    </row>
    <row r="29" spans="1:8" ht="13.5" customHeight="1">
      <c r="A29" s="32">
        <v>10000</v>
      </c>
      <c r="B29" s="31">
        <v>3613</v>
      </c>
      <c r="C29" s="31" t="s">
        <v>55</v>
      </c>
      <c r="D29" s="46" t="s">
        <v>56</v>
      </c>
      <c r="E29" s="45"/>
      <c r="F29" s="45"/>
      <c r="G29" s="14"/>
      <c r="H29" s="14"/>
    </row>
    <row r="30" spans="1:8" ht="12" customHeight="1">
      <c r="A30" s="32">
        <v>10000</v>
      </c>
      <c r="B30" s="31">
        <v>5512</v>
      </c>
      <c r="C30" s="31" t="s">
        <v>34</v>
      </c>
      <c r="D30" s="47" t="s">
        <v>52</v>
      </c>
      <c r="E30" s="38"/>
      <c r="F30" s="38"/>
      <c r="G30" s="14"/>
      <c r="H30" s="14"/>
    </row>
    <row r="31" spans="1:8" ht="13.5" customHeight="1">
      <c r="A31" s="32"/>
      <c r="B31" s="31"/>
      <c r="C31" s="31"/>
      <c r="D31" s="46"/>
      <c r="E31" s="45"/>
      <c r="F31" s="45"/>
      <c r="G31" s="14"/>
      <c r="H31" s="14"/>
    </row>
    <row r="32" spans="1:6" ht="6.75" customHeight="1">
      <c r="A32" s="10"/>
      <c r="B32" s="12"/>
      <c r="C32" s="12"/>
      <c r="D32" s="16"/>
      <c r="E32" s="17"/>
      <c r="F32" s="17"/>
    </row>
    <row r="33" spans="1:6" ht="16.5" customHeight="1">
      <c r="A33" s="7" t="s">
        <v>13</v>
      </c>
      <c r="B33" s="8"/>
      <c r="C33" s="8"/>
      <c r="D33" s="8"/>
      <c r="E33" s="9"/>
      <c r="F33" s="6"/>
    </row>
    <row r="34" spans="1:6" ht="12.75" customHeight="1">
      <c r="A34" s="7"/>
      <c r="B34" s="8" t="s">
        <v>7</v>
      </c>
      <c r="C34" s="8"/>
      <c r="D34" s="8"/>
      <c r="E34" s="9">
        <f>E10</f>
        <v>12211383</v>
      </c>
      <c r="F34" s="6"/>
    </row>
    <row r="35" spans="1:6" ht="14.25" customHeight="1">
      <c r="A35" s="7"/>
      <c r="B35" s="8" t="s">
        <v>8</v>
      </c>
      <c r="C35" s="8"/>
      <c r="D35" s="8"/>
      <c r="E35" s="9">
        <f>E22</f>
        <v>14252426</v>
      </c>
      <c r="F35" s="6"/>
    </row>
    <row r="36" spans="1:6" ht="14.25" customHeight="1">
      <c r="A36" s="7"/>
      <c r="B36" s="19" t="s">
        <v>22</v>
      </c>
      <c r="C36" s="19"/>
      <c r="D36" s="19"/>
      <c r="E36" s="27">
        <f>E34-E35</f>
        <v>-2041043</v>
      </c>
      <c r="F36" s="6"/>
    </row>
    <row r="37" spans="1:6" ht="7.5" customHeight="1">
      <c r="A37" s="10"/>
      <c r="B37" s="12"/>
      <c r="C37" s="12"/>
      <c r="D37" s="16"/>
      <c r="E37" s="17"/>
      <c r="F37" s="17"/>
    </row>
    <row r="38" spans="1:6" ht="15.75">
      <c r="A38" s="13" t="s">
        <v>14</v>
      </c>
      <c r="B38" s="14"/>
      <c r="C38" s="14"/>
      <c r="D38" s="14"/>
      <c r="E38" s="15"/>
      <c r="F38" s="15"/>
    </row>
    <row r="39" spans="1:6" ht="13.5" customHeight="1">
      <c r="A39" s="2"/>
      <c r="B39" s="14" t="s">
        <v>15</v>
      </c>
      <c r="E39" s="3">
        <v>-594381</v>
      </c>
      <c r="F39" s="3"/>
    </row>
    <row r="40" spans="1:6" ht="13.5" customHeight="1">
      <c r="A40" s="2"/>
      <c r="B40" s="14" t="s">
        <v>16</v>
      </c>
      <c r="E40" s="3">
        <v>-125000</v>
      </c>
      <c r="F40" s="3"/>
    </row>
    <row r="41" spans="1:6" ht="13.5" customHeight="1">
      <c r="A41" s="2"/>
      <c r="B41" s="14" t="s">
        <v>30</v>
      </c>
      <c r="E41" s="3">
        <v>-819670</v>
      </c>
      <c r="F41" s="3"/>
    </row>
    <row r="42" spans="1:6" ht="13.5" customHeight="1">
      <c r="A42" s="2"/>
      <c r="B42" s="20" t="s">
        <v>17</v>
      </c>
      <c r="C42" s="21"/>
      <c r="E42" s="4">
        <f>SUM(E39:E41)</f>
        <v>-1539051</v>
      </c>
      <c r="F42" s="3"/>
    </row>
    <row r="43" spans="1:6" ht="7.5" customHeight="1">
      <c r="A43" s="2"/>
      <c r="B43" s="14"/>
      <c r="E43" s="3"/>
      <c r="F43" s="3"/>
    </row>
    <row r="44" spans="1:6" ht="15.75" customHeight="1">
      <c r="A44" s="2" t="s">
        <v>28</v>
      </c>
      <c r="B44" s="14"/>
      <c r="E44" s="3"/>
      <c r="F44" s="3"/>
    </row>
    <row r="45" spans="1:6" ht="13.5" customHeight="1">
      <c r="A45" s="2"/>
      <c r="B45" s="26" t="s">
        <v>25</v>
      </c>
      <c r="E45" s="15">
        <f>E36</f>
        <v>-2041043</v>
      </c>
      <c r="F45" s="3"/>
    </row>
    <row r="46" spans="1:6" ht="13.5" customHeight="1">
      <c r="A46" s="2"/>
      <c r="B46" s="26" t="s">
        <v>26</v>
      </c>
      <c r="E46" s="3">
        <f>E42</f>
        <v>-1539051</v>
      </c>
      <c r="F46" s="3"/>
    </row>
    <row r="47" spans="1:6" ht="13.5" customHeight="1">
      <c r="A47" s="2"/>
      <c r="B47" s="31" t="s">
        <v>31</v>
      </c>
      <c r="E47" s="15">
        <f>-SUM(E45:E46)</f>
        <v>3580094</v>
      </c>
      <c r="F47" s="3"/>
    </row>
    <row r="48" spans="1:6" ht="21" customHeight="1">
      <c r="A48" s="2"/>
      <c r="B48" s="14"/>
      <c r="E48" s="3"/>
      <c r="F48" s="3"/>
    </row>
    <row r="49" spans="1:6" ht="15.75">
      <c r="A49" s="50" t="s">
        <v>32</v>
      </c>
      <c r="B49" s="38"/>
      <c r="C49" s="38"/>
      <c r="D49" s="38"/>
      <c r="E49" s="38"/>
      <c r="F49" s="3"/>
    </row>
    <row r="50" spans="1:6" ht="13.5" customHeight="1">
      <c r="A50" s="2"/>
      <c r="B50" s="49" t="s">
        <v>9</v>
      </c>
      <c r="C50" s="49"/>
      <c r="D50" s="22"/>
      <c r="E50" s="24">
        <v>4095538</v>
      </c>
      <c r="F50" s="4"/>
    </row>
    <row r="51" spans="1:6" ht="12.75">
      <c r="A51" s="14"/>
      <c r="B51" s="23" t="s">
        <v>29</v>
      </c>
      <c r="C51" s="25"/>
      <c r="D51" s="25"/>
      <c r="E51" s="29">
        <f>(E47)*-1</f>
        <v>-3580094</v>
      </c>
      <c r="F51" s="3"/>
    </row>
    <row r="52" spans="1:6" ht="12.75">
      <c r="A52" s="14"/>
      <c r="B52" s="25" t="s">
        <v>33</v>
      </c>
      <c r="C52" s="23"/>
      <c r="D52" s="23"/>
      <c r="E52" s="28">
        <f>SUM(E50:E51)</f>
        <v>515444</v>
      </c>
      <c r="F52" s="3"/>
    </row>
    <row r="53" ht="10.5" customHeight="1">
      <c r="A53" s="7"/>
    </row>
    <row r="54" ht="6.75" customHeight="1">
      <c r="A54" s="7"/>
    </row>
    <row r="55" ht="15.75">
      <c r="A55" s="7" t="s">
        <v>37</v>
      </c>
    </row>
    <row r="56" spans="1:5" ht="12.75">
      <c r="A56" s="11"/>
      <c r="B56" s="18" t="s">
        <v>18</v>
      </c>
      <c r="E56" s="15">
        <f>E10</f>
        <v>12211383</v>
      </c>
    </row>
    <row r="57" spans="1:5" ht="12.75">
      <c r="A57" s="11"/>
      <c r="B57" s="18" t="s">
        <v>19</v>
      </c>
      <c r="E57" s="15">
        <f>E22</f>
        <v>14252426</v>
      </c>
    </row>
    <row r="58" spans="1:5" ht="12.75">
      <c r="A58" s="11"/>
      <c r="B58" s="18" t="s">
        <v>20</v>
      </c>
      <c r="E58" s="3">
        <f>E42</f>
        <v>-1539051</v>
      </c>
    </row>
    <row r="59" spans="1:5" ht="12.75">
      <c r="A59" s="11"/>
      <c r="B59" s="18" t="s">
        <v>21</v>
      </c>
      <c r="E59" s="15">
        <f>E47</f>
        <v>3580094</v>
      </c>
    </row>
    <row r="60" spans="1:5" ht="12.75">
      <c r="A60" s="11"/>
      <c r="B60" s="21" t="s">
        <v>23</v>
      </c>
      <c r="E60" s="4">
        <f>E56-E57+E58+E59</f>
        <v>0</v>
      </c>
    </row>
    <row r="61" spans="1:5" ht="12.75">
      <c r="A61" s="11"/>
      <c r="B61" s="21"/>
      <c r="E61" s="4"/>
    </row>
    <row r="62" ht="8.25" customHeight="1">
      <c r="A62" s="11"/>
    </row>
    <row r="63" spans="1:3" ht="12.75">
      <c r="A63" s="14" t="s">
        <v>24</v>
      </c>
      <c r="C63" s="18" t="s">
        <v>58</v>
      </c>
    </row>
  </sheetData>
  <sheetProtection/>
  <mergeCells count="21">
    <mergeCell ref="D29:F29"/>
    <mergeCell ref="D25:F25"/>
    <mergeCell ref="D30:F30"/>
    <mergeCell ref="D28:F28"/>
    <mergeCell ref="B50:C50"/>
    <mergeCell ref="A49:E49"/>
    <mergeCell ref="D31:F31"/>
    <mergeCell ref="D27:F27"/>
    <mergeCell ref="D14:F14"/>
    <mergeCell ref="D13:F13"/>
    <mergeCell ref="D16:F16"/>
    <mergeCell ref="D17:F17"/>
    <mergeCell ref="A5:F5"/>
    <mergeCell ref="C18:E18"/>
    <mergeCell ref="D15:F15"/>
    <mergeCell ref="D24:F24"/>
    <mergeCell ref="A1:F1"/>
    <mergeCell ref="A2:F2"/>
    <mergeCell ref="A3:F3"/>
    <mergeCell ref="A4:F4"/>
    <mergeCell ref="D12:F12"/>
  </mergeCells>
  <printOptions/>
  <pageMargins left="0.787401575" right="0.787401575" top="0.984251969" bottom="0.984251969" header="0.4921259845" footer="0.4921259845"/>
  <pageSetup horizontalDpi="600" verticalDpi="600" orientation="portrait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Albrechtice nad Orlicí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Kratěna</dc:creator>
  <cp:keywords/>
  <dc:description/>
  <cp:lastModifiedBy>Ivona Voborníková</cp:lastModifiedBy>
  <cp:lastPrinted>2015-10-26T14:30:22Z</cp:lastPrinted>
  <dcterms:created xsi:type="dcterms:W3CDTF">2004-09-20T11:27:24Z</dcterms:created>
  <dcterms:modified xsi:type="dcterms:W3CDTF">2015-10-26T15:51:46Z</dcterms:modified>
  <cp:category/>
  <cp:version/>
  <cp:contentType/>
  <cp:contentStatus/>
</cp:coreProperties>
</file>